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b365-my.sharepoint.com/personal/marth_holb_dk/Documents/Skrivebord/"/>
    </mc:Choice>
  </mc:AlternateContent>
  <xr:revisionPtr revIDLastSave="0" documentId="8_{960A53EE-2259-47A3-BB34-1A51CAA7B8E6}" xr6:coauthVersionLast="47" xr6:coauthVersionMax="47" xr10:uidLastSave="{00000000-0000-0000-0000-000000000000}"/>
  <bookViews>
    <workbookView xWindow="-110" yWindow="-110" windowWidth="19420" windowHeight="10420" xr2:uid="{675BB09A-4B3D-4B16-B692-8DB5FE23C7C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24" i="1"/>
  <c r="C27" i="1"/>
  <c r="D12" i="1" l="1"/>
  <c r="D27" i="1"/>
  <c r="D24" i="1"/>
  <c r="C17" i="1"/>
  <c r="C22" i="1"/>
  <c r="D22" i="1" s="1"/>
  <c r="C20" i="1"/>
  <c r="D20" i="1" s="1"/>
  <c r="C18" i="1"/>
  <c r="D18" i="1" s="1"/>
  <c r="D16" i="1"/>
  <c r="D15" i="1"/>
  <c r="D14" i="1"/>
  <c r="D13" i="1"/>
  <c r="D11" i="1"/>
  <c r="D10" i="1"/>
  <c r="D9" i="1"/>
  <c r="C8" i="1"/>
  <c r="D7" i="1"/>
  <c r="D6" i="1"/>
  <c r="C28" i="1" l="1"/>
  <c r="C34" i="1" s="1"/>
  <c r="D28" i="1" l="1"/>
  <c r="D34" i="1"/>
  <c r="A36" i="1"/>
</calcChain>
</file>

<file path=xl/sharedStrings.xml><?xml version="1.0" encoding="utf-8"?>
<sst xmlns="http://schemas.openxmlformats.org/spreadsheetml/2006/main" count="45" uniqueCount="44">
  <si>
    <t>Beløb indtastes i hele kr. i de gule felter, herefter udregnes automatisk nøgletal, der opgøres i procent af omsætning, i de grønne felter.</t>
  </si>
  <si>
    <t>Forklaring af de enkelte nøgletal findes i "Guide til indberetning af årsrapport nøgletal"</t>
  </si>
  <si>
    <t>Alle relevante nøgletal i de grå felter skal indtastes manuelt på Tilbudsportalen.</t>
  </si>
  <si>
    <t>Nøgletal</t>
  </si>
  <si>
    <t>Beløb - Indtastes</t>
  </si>
  <si>
    <t>Procent af omsætning - Udregnes</t>
  </si>
  <si>
    <t>Tal som skal indtastes i årsrapport på Tilbudsportalen</t>
  </si>
  <si>
    <t>1-a) Omsætning</t>
  </si>
  <si>
    <t>1- b) Overskud/underskud (ved underskud anfør "-" foran beløb)</t>
  </si>
  <si>
    <t>1-c) Overskud/underskud opgjort i procent i forhold til omsætning</t>
  </si>
  <si>
    <t/>
  </si>
  <si>
    <t>Beregnes automatisk</t>
  </si>
  <si>
    <t>1-h) Samlet løn m.v. til øverste leder</t>
  </si>
  <si>
    <t>1-i) Lønomkostninger til samlet ledelse</t>
  </si>
  <si>
    <t>1-k) Lønomkostninger til borgerrelateret personale</t>
  </si>
  <si>
    <t>1-l) Lønomkostninger til administrativt og teknisk personale</t>
  </si>
  <si>
    <t>1-m) Omkostninger til ikke-fastansat borgerrelateret personale</t>
  </si>
  <si>
    <t>1-n) Samlede omkostninger til kompetenceudvikling</t>
  </si>
  <si>
    <t>1-o) Samlede lønomkostninger opgjort i procent i forhold til omsætning</t>
  </si>
  <si>
    <t>1-p) Omkostninger til kompetenceudvikling opgjort i procent i forhold til omsætning</t>
  </si>
  <si>
    <t>Samlede administrationsomkostninger</t>
  </si>
  <si>
    <t>1-q) Samlede administrationsomkostninger opgjort i procent i forhold til omsætningen</t>
  </si>
  <si>
    <t>Samlede borgerrelaterede omkostninger</t>
  </si>
  <si>
    <t>1-r) Samlede borgerrelaterede omkostninger opgjort i procent i forhold til omsætningen</t>
  </si>
  <si>
    <t>Ejendomsomkostninger</t>
  </si>
  <si>
    <t>1-s) Ejendomsomkostninger opgjort i procent i forhold til omsætning</t>
  </si>
  <si>
    <t>Overstiger procentsatsen 100% kan det f.eks. skyldes, at indtægterne er mangelfulde og/eller de samme omkostninger er medtaget under flere poster</t>
  </si>
  <si>
    <t>Derudover skal følgende data indtastes i årsrapporten på Tilbudsportalen sammen med de økonomiske nøgletal:</t>
  </si>
  <si>
    <t>Oplysninger om sygefravær/fraværsdage pr. månedslønnet.</t>
  </si>
  <si>
    <t>Personalegennemstrømning opgjort i procent.</t>
  </si>
  <si>
    <t>Oplysninger om det seneste års faglige udvikling.</t>
  </si>
  <si>
    <t>Oplysninger om det kommende års faglige udvikling.</t>
  </si>
  <si>
    <t>Oplysninger om forventede større ændringer i det kommende år.</t>
  </si>
  <si>
    <t>e) Beløb, der er overført til andre enheder inden for en større selvejekonstruktion, hvis der er tale om et selvejende tilbud, en fond e.l.</t>
  </si>
  <si>
    <t>1-j) Omkostninger til bestyrelseshonorarer</t>
  </si>
  <si>
    <t>Aktiver</t>
  </si>
  <si>
    <t>Ejenkapital</t>
  </si>
  <si>
    <t>t) Soliditetsgrad, hvis der er tale om et privat tilbud</t>
  </si>
  <si>
    <t>Afskrivninger til andre anlæg, driftsmateriel og inventar inkl. Småanskaffelser</t>
  </si>
  <si>
    <t>Finansieringsindtægter</t>
  </si>
  <si>
    <t xml:space="preserve">Finansieringsomkostninger </t>
  </si>
  <si>
    <t>Hvis ikke procentsatsen giver 100%, skyldes det fejl i enten indtægter og/eller omkostninger</t>
  </si>
  <si>
    <t>Omkostninger og indtægter der ikke indgår i årsrapport på Tilbudsportalen</t>
  </si>
  <si>
    <r>
      <t xml:space="preserve">Beregningsskema til økonomiske nøgletal i årsrapport for private tilbud organiseret som selvejende institutioner, fonde mv.
</t>
    </r>
    <r>
      <rPr>
        <i/>
        <sz val="11"/>
        <color theme="1"/>
        <rFont val="Arial"/>
        <family val="2"/>
      </rPr>
      <t xml:space="preserve">Skemaet er udviklet som hjælp til at kvalitetssikre at der er sammenhæng i nøgletallene i årsrapporten samt som hjælp til beregning af de økonomiske nøgletal, der gøres op i procent af omsætning.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</si>
</sst>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 style="medium">
        <color theme="6" tint="0.79998168889431442"/>
      </right>
      <top/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indexed="64"/>
      </bottom>
      <diagonal/>
    </border>
    <border>
      <left/>
      <right/>
      <top style="medium">
        <color theme="6" tint="0.79998168889431442"/>
      </top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0" fillId="4" borderId="0" xfId="0" applyNumberFormat="1" applyFill="1"/>
    <xf numFmtId="0" fontId="0" fillId="0" borderId="1" xfId="0" applyBorder="1"/>
    <xf numFmtId="3" fontId="6" fillId="3" borderId="3" xfId="0" quotePrefix="1" applyNumberFormat="1" applyFont="1" applyFill="1" applyBorder="1" applyAlignment="1">
      <alignment vertical="center" wrapText="1"/>
    </xf>
    <xf numFmtId="10" fontId="6" fillId="5" borderId="3" xfId="1" applyNumberFormat="1" applyFont="1" applyFill="1" applyBorder="1" applyAlignment="1">
      <alignment vertical="center" wrapText="1"/>
    </xf>
    <xf numFmtId="10" fontId="0" fillId="4" borderId="0" xfId="0" applyNumberFormat="1" applyFill="1"/>
    <xf numFmtId="10" fontId="6" fillId="3" borderId="3" xfId="1" applyNumberFormat="1" applyFont="1" applyFill="1" applyBorder="1" applyAlignment="1">
      <alignment vertical="center" wrapText="1"/>
    </xf>
    <xf numFmtId="9" fontId="0" fillId="0" borderId="0" xfId="1" applyFont="1"/>
    <xf numFmtId="0" fontId="6" fillId="0" borderId="5" xfId="0" applyFont="1" applyBorder="1" applyAlignment="1">
      <alignment vertical="center" wrapText="1"/>
    </xf>
    <xf numFmtId="10" fontId="6" fillId="0" borderId="4" xfId="1" applyNumberFormat="1" applyFont="1" applyFill="1" applyBorder="1" applyAlignment="1">
      <alignment vertical="center" wrapText="1"/>
    </xf>
    <xf numFmtId="0" fontId="3" fillId="0" borderId="0" xfId="0" applyFont="1"/>
    <xf numFmtId="0" fontId="6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6" fillId="3" borderId="8" xfId="0" applyNumberFormat="1" applyFont="1" applyFill="1" applyBorder="1" applyAlignment="1">
      <alignment vertical="center" wrapText="1"/>
    </xf>
    <xf numFmtId="10" fontId="6" fillId="3" borderId="4" xfId="1" applyNumberFormat="1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10" fontId="6" fillId="5" borderId="7" xfId="1" applyNumberFormat="1" applyFont="1" applyFill="1" applyBorder="1" applyAlignment="1">
      <alignment vertical="center" wrapText="1"/>
    </xf>
    <xf numFmtId="3" fontId="6" fillId="3" borderId="9" xfId="0" applyNumberFormat="1" applyFont="1" applyFill="1" applyBorder="1" applyAlignment="1">
      <alignment vertical="center" wrapText="1"/>
    </xf>
    <xf numFmtId="3" fontId="6" fillId="3" borderId="10" xfId="0" applyNumberFormat="1" applyFont="1" applyFill="1" applyBorder="1" applyAlignment="1">
      <alignment vertical="center" wrapText="1"/>
    </xf>
    <xf numFmtId="10" fontId="6" fillId="5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center" wrapText="1"/>
    </xf>
    <xf numFmtId="10" fontId="6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164" fontId="6" fillId="2" borderId="11" xfId="2" applyNumberFormat="1" applyFont="1" applyFill="1" applyBorder="1" applyAlignment="1">
      <alignment vertical="center" wrapText="1"/>
    </xf>
    <xf numFmtId="164" fontId="8" fillId="2" borderId="0" xfId="2" applyNumberFormat="1" applyFont="1" applyFill="1" applyBorder="1"/>
    <xf numFmtId="0" fontId="8" fillId="0" borderId="0" xfId="0" applyFont="1"/>
    <xf numFmtId="10" fontId="8" fillId="5" borderId="12" xfId="1" applyNumberFormat="1" applyFont="1" applyFill="1" applyBorder="1" applyAlignment="1"/>
    <xf numFmtId="0" fontId="8" fillId="0" borderId="0" xfId="0" applyFont="1" applyAlignment="1">
      <alignment vertical="top" wrapText="1"/>
    </xf>
    <xf numFmtId="0" fontId="8" fillId="0" borderId="14" xfId="0" applyFont="1" applyBorder="1" applyAlignment="1">
      <alignment vertical="top"/>
    </xf>
    <xf numFmtId="164" fontId="8" fillId="2" borderId="15" xfId="2" applyNumberFormat="1" applyFont="1" applyFill="1" applyBorder="1" applyAlignment="1">
      <alignment wrapText="1"/>
    </xf>
    <xf numFmtId="10" fontId="6" fillId="5" borderId="13" xfId="1" applyNumberFormat="1" applyFont="1" applyFill="1" applyBorder="1" applyAlignment="1">
      <alignment wrapText="1"/>
    </xf>
    <xf numFmtId="0" fontId="9" fillId="0" borderId="0" xfId="0" applyFont="1" applyAlignment="1">
      <alignment vertical="top" wrapText="1"/>
    </xf>
    <xf numFmtId="10" fontId="8" fillId="5" borderId="16" xfId="1" applyNumberFormat="1" applyFont="1" applyFill="1" applyBorder="1" applyAlignment="1">
      <alignment wrapText="1"/>
    </xf>
    <xf numFmtId="10" fontId="8" fillId="0" borderId="0" xfId="0" applyNumberFormat="1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3">
    <cellStyle name="Komma" xfId="2" builtinId="3"/>
    <cellStyle name="Normal" xfId="0" builtinId="0"/>
    <cellStyle name="Procent" xfId="1" builtinId="5"/>
  </cellStyles>
  <dxfs count="5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color rgb="FFC00000"/>
      </font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2302-42C5-4FD5-8351-5478C4988136}">
  <sheetPr>
    <pageSetUpPr fitToPage="1"/>
  </sheetPr>
  <dimension ref="A1:F46"/>
  <sheetViews>
    <sheetView tabSelected="1" zoomScale="90" zoomScaleNormal="90" workbookViewId="0">
      <selection sqref="A1:D1"/>
    </sheetView>
  </sheetViews>
  <sheetFormatPr defaultRowHeight="14.5" x14ac:dyDescent="0.35"/>
  <cols>
    <col min="1" max="1" width="100.1796875" customWidth="1"/>
    <col min="2" max="2" width="20.54296875" customWidth="1"/>
    <col min="3" max="3" width="21.26953125" customWidth="1"/>
    <col min="4" max="4" width="26.26953125" bestFit="1" customWidth="1"/>
  </cols>
  <sheetData>
    <row r="1" spans="1:6" ht="55.75" customHeight="1" x14ac:dyDescent="0.35">
      <c r="A1" s="45" t="s">
        <v>43</v>
      </c>
      <c r="B1" s="45"/>
      <c r="C1" s="45"/>
      <c r="D1" s="45"/>
    </row>
    <row r="2" spans="1:6" ht="15" customHeight="1" x14ac:dyDescent="0.35">
      <c r="A2" s="46" t="s">
        <v>0</v>
      </c>
      <c r="B2" s="46"/>
      <c r="C2" s="46"/>
      <c r="D2" s="46"/>
    </row>
    <row r="3" spans="1:6" x14ac:dyDescent="0.35">
      <c r="A3" s="47" t="s">
        <v>1</v>
      </c>
      <c r="B3" s="47"/>
      <c r="C3" s="47"/>
      <c r="D3" s="47"/>
    </row>
    <row r="4" spans="1:6" ht="15" thickBot="1" x14ac:dyDescent="0.4">
      <c r="A4" s="47" t="s">
        <v>2</v>
      </c>
      <c r="B4" s="47"/>
      <c r="C4" s="47"/>
      <c r="D4" s="47"/>
    </row>
    <row r="5" spans="1:6" ht="21.5" thickBot="1" x14ac:dyDescent="0.4">
      <c r="A5" s="1" t="s">
        <v>3</v>
      </c>
      <c r="B5" s="2" t="s">
        <v>4</v>
      </c>
      <c r="C5" s="2" t="s">
        <v>5</v>
      </c>
      <c r="D5" s="3" t="s">
        <v>6</v>
      </c>
    </row>
    <row r="6" spans="1:6" ht="15" thickBot="1" x14ac:dyDescent="0.4">
      <c r="A6" s="4" t="s">
        <v>7</v>
      </c>
      <c r="B6" s="5"/>
      <c r="C6" s="6"/>
      <c r="D6" s="7">
        <f>B6</f>
        <v>0</v>
      </c>
    </row>
    <row r="7" spans="1:6" ht="15" thickBot="1" x14ac:dyDescent="0.4">
      <c r="A7" s="4" t="s">
        <v>8</v>
      </c>
      <c r="B7" s="5"/>
      <c r="C7" s="6"/>
      <c r="D7" s="7">
        <f>B7</f>
        <v>0</v>
      </c>
      <c r="F7" s="8"/>
    </row>
    <row r="8" spans="1:6" ht="15" thickBot="1" x14ac:dyDescent="0.4">
      <c r="A8" s="1" t="s">
        <v>9</v>
      </c>
      <c r="B8" s="9" t="s">
        <v>10</v>
      </c>
      <c r="C8" s="10">
        <f>IFERROR(B7/B6,0)</f>
        <v>0</v>
      </c>
      <c r="D8" s="11" t="s">
        <v>11</v>
      </c>
    </row>
    <row r="9" spans="1:6" ht="15" thickBot="1" x14ac:dyDescent="0.4">
      <c r="A9" s="4" t="s">
        <v>33</v>
      </c>
      <c r="B9" s="5"/>
      <c r="C9" s="12"/>
      <c r="D9" s="7">
        <f t="shared" ref="D9:D16" si="0">B9</f>
        <v>0</v>
      </c>
    </row>
    <row r="10" spans="1:6" ht="15" thickBot="1" x14ac:dyDescent="0.4">
      <c r="A10" s="4" t="s">
        <v>12</v>
      </c>
      <c r="B10" s="5"/>
      <c r="C10" s="12"/>
      <c r="D10" s="7">
        <f t="shared" si="0"/>
        <v>0</v>
      </c>
    </row>
    <row r="11" spans="1:6" ht="15" thickBot="1" x14ac:dyDescent="0.4">
      <c r="A11" s="4" t="s">
        <v>13</v>
      </c>
      <c r="B11" s="5"/>
      <c r="C11" s="6"/>
      <c r="D11" s="7">
        <f t="shared" si="0"/>
        <v>0</v>
      </c>
    </row>
    <row r="12" spans="1:6" ht="15" thickBot="1" x14ac:dyDescent="0.4">
      <c r="A12" s="4" t="s">
        <v>34</v>
      </c>
      <c r="B12" s="5"/>
      <c r="C12" s="6"/>
      <c r="D12" s="7">
        <f t="shared" si="0"/>
        <v>0</v>
      </c>
    </row>
    <row r="13" spans="1:6" ht="15" thickBot="1" x14ac:dyDescent="0.4">
      <c r="A13" s="4" t="s">
        <v>14</v>
      </c>
      <c r="B13" s="5"/>
      <c r="C13" s="6"/>
      <c r="D13" s="7">
        <f t="shared" si="0"/>
        <v>0</v>
      </c>
    </row>
    <row r="14" spans="1:6" ht="15" thickBot="1" x14ac:dyDescent="0.4">
      <c r="A14" s="4" t="s">
        <v>15</v>
      </c>
      <c r="B14" s="5"/>
      <c r="C14" s="6"/>
      <c r="D14" s="7">
        <f t="shared" si="0"/>
        <v>0</v>
      </c>
      <c r="F14" s="13"/>
    </row>
    <row r="15" spans="1:6" ht="15" thickBot="1" x14ac:dyDescent="0.4">
      <c r="A15" s="4" t="s">
        <v>16</v>
      </c>
      <c r="B15" s="5"/>
      <c r="C15" s="6"/>
      <c r="D15" s="7">
        <f t="shared" si="0"/>
        <v>0</v>
      </c>
    </row>
    <row r="16" spans="1:6" ht="15" thickBot="1" x14ac:dyDescent="0.4">
      <c r="A16" s="4" t="s">
        <v>17</v>
      </c>
      <c r="B16" s="5"/>
      <c r="C16" s="6"/>
      <c r="D16" s="7">
        <f t="shared" si="0"/>
        <v>0</v>
      </c>
    </row>
    <row r="17" spans="1:4" ht="15" thickBot="1" x14ac:dyDescent="0.4">
      <c r="A17" s="1" t="s">
        <v>18</v>
      </c>
      <c r="B17" s="6"/>
      <c r="C17" s="10">
        <f>IFERROR((B11+B12+B13+B14+B15)/B6,0)</f>
        <v>0</v>
      </c>
      <c r="D17" s="11" t="s">
        <v>11</v>
      </c>
    </row>
    <row r="18" spans="1:4" ht="15" thickBot="1" x14ac:dyDescent="0.4">
      <c r="A18" s="1" t="s">
        <v>19</v>
      </c>
      <c r="B18" s="6"/>
      <c r="C18" s="10">
        <f>IFERROR(B16/B6,0)</f>
        <v>0</v>
      </c>
      <c r="D18" s="11">
        <f>C18</f>
        <v>0</v>
      </c>
    </row>
    <row r="19" spans="1:4" ht="15" thickBot="1" x14ac:dyDescent="0.4">
      <c r="A19" s="4" t="s">
        <v>20</v>
      </c>
      <c r="B19" s="5"/>
      <c r="C19" s="6"/>
      <c r="D19" s="7"/>
    </row>
    <row r="20" spans="1:4" ht="15" thickBot="1" x14ac:dyDescent="0.4">
      <c r="A20" s="1" t="s">
        <v>21</v>
      </c>
      <c r="B20" s="6"/>
      <c r="C20" s="10">
        <f>IFERROR(B19/B6,0)</f>
        <v>0</v>
      </c>
      <c r="D20" s="11">
        <f>C20</f>
        <v>0</v>
      </c>
    </row>
    <row r="21" spans="1:4" ht="15" thickBot="1" x14ac:dyDescent="0.4">
      <c r="A21" s="4" t="s">
        <v>22</v>
      </c>
      <c r="B21" s="5"/>
      <c r="C21" s="6"/>
      <c r="D21" s="11"/>
    </row>
    <row r="22" spans="1:4" ht="15" thickBot="1" x14ac:dyDescent="0.4">
      <c r="A22" s="1" t="s">
        <v>23</v>
      </c>
      <c r="B22" s="6"/>
      <c r="C22" s="10">
        <f>IFERROR(B21/B6,0)</f>
        <v>0</v>
      </c>
      <c r="D22" s="11">
        <f>C22</f>
        <v>0</v>
      </c>
    </row>
    <row r="23" spans="1:4" ht="15" thickBot="1" x14ac:dyDescent="0.4">
      <c r="A23" s="17" t="s">
        <v>24</v>
      </c>
      <c r="B23" s="5"/>
      <c r="C23" s="26"/>
      <c r="D23" s="7"/>
    </row>
    <row r="24" spans="1:4" ht="15" thickBot="1" x14ac:dyDescent="0.4">
      <c r="A24" s="18" t="s">
        <v>25</v>
      </c>
      <c r="B24" s="25"/>
      <c r="C24" s="27">
        <f>IFERROR(B23/B6,0)</f>
        <v>0</v>
      </c>
      <c r="D24" s="11">
        <f>C24</f>
        <v>0</v>
      </c>
    </row>
    <row r="25" spans="1:4" x14ac:dyDescent="0.35">
      <c r="A25" s="20" t="s">
        <v>36</v>
      </c>
      <c r="B25" s="23"/>
      <c r="C25" s="22"/>
      <c r="D25" s="11"/>
    </row>
    <row r="26" spans="1:4" x14ac:dyDescent="0.35">
      <c r="A26" s="20" t="s">
        <v>35</v>
      </c>
      <c r="B26" s="23"/>
      <c r="C26" s="22"/>
      <c r="D26" s="11"/>
    </row>
    <row r="27" spans="1:4" ht="15" thickBot="1" x14ac:dyDescent="0.4">
      <c r="A27" s="19" t="s">
        <v>37</v>
      </c>
      <c r="B27" s="21"/>
      <c r="C27" s="24">
        <f>IFERROR(B25/B26,0)</f>
        <v>0</v>
      </c>
      <c r="D27" s="11">
        <f>+C27</f>
        <v>0</v>
      </c>
    </row>
    <row r="28" spans="1:4" ht="23.4" customHeight="1" x14ac:dyDescent="0.35">
      <c r="A28" s="14" t="s">
        <v>26</v>
      </c>
      <c r="B28" s="14"/>
      <c r="C28" s="15">
        <f>SUM(C8+C17+C18+C20+C22+C24)</f>
        <v>0</v>
      </c>
      <c r="D28" t="str">
        <f>IF(C28&gt;102%,"Fejl i indtastning","                                                     ")</f>
        <v xml:space="preserve">                                                     </v>
      </c>
    </row>
    <row r="29" spans="1:4" ht="14.5" customHeight="1" x14ac:dyDescent="0.35">
      <c r="A29" s="29"/>
      <c r="B29" s="29"/>
      <c r="C29" s="30"/>
    </row>
    <row r="30" spans="1:4" ht="14.5" customHeight="1" x14ac:dyDescent="0.35">
      <c r="A30" s="18" t="s">
        <v>42</v>
      </c>
      <c r="B30" s="29"/>
      <c r="C30" s="30"/>
    </row>
    <row r="31" spans="1:4" ht="14.5" customHeight="1" x14ac:dyDescent="0.35">
      <c r="A31" s="29" t="s">
        <v>38</v>
      </c>
      <c r="B31" s="32"/>
      <c r="C31" s="39">
        <f>IFERROR(B31/B6,0)</f>
        <v>0</v>
      </c>
    </row>
    <row r="32" spans="1:4" ht="14.5" customHeight="1" x14ac:dyDescent="0.35">
      <c r="A32" s="34" t="s">
        <v>40</v>
      </c>
      <c r="B32" s="33"/>
      <c r="C32" s="35">
        <f>IFERROR(B32/B6,0)</f>
        <v>0</v>
      </c>
    </row>
    <row r="33" spans="1:4" ht="14.5" customHeight="1" thickBot="1" x14ac:dyDescent="0.4">
      <c r="A33" s="37" t="s">
        <v>39</v>
      </c>
      <c r="B33" s="38"/>
      <c r="C33" s="41">
        <f>IFERROR(B33/B6,0)</f>
        <v>0</v>
      </c>
      <c r="D33" s="31"/>
    </row>
    <row r="34" spans="1:4" x14ac:dyDescent="0.35">
      <c r="A34" s="36" t="s">
        <v>41</v>
      </c>
      <c r="B34" s="43"/>
      <c r="C34" s="42">
        <f>(C28+C31+C32)-C33</f>
        <v>0</v>
      </c>
      <c r="D34" s="40" t="str">
        <f>IF(C34&gt;100%,"Fejl i indtastning","  ")</f>
        <v xml:space="preserve">  </v>
      </c>
    </row>
    <row r="35" spans="1:4" ht="14.5" customHeight="1" x14ac:dyDescent="0.35">
      <c r="A35" s="49"/>
      <c r="B35" s="49"/>
      <c r="C35" s="49"/>
      <c r="D35" s="49"/>
    </row>
    <row r="36" spans="1:4" ht="14.5" customHeight="1" x14ac:dyDescent="0.35">
      <c r="A36" s="50" t="str">
        <f>IF(C34&gt;1,"Der er indtastet for mange omkostninger eller for lille omsætning og der er derfor ikke regnskabsteknisk sammenhæng i tallene. Indberetningen vil derfor ikke kunne godkendes på det foreliggende grundlag","")</f>
        <v/>
      </c>
      <c r="B36" s="50"/>
      <c r="C36" s="50"/>
      <c r="D36" s="50"/>
    </row>
    <row r="37" spans="1:4" ht="14.5" customHeight="1" x14ac:dyDescent="0.35">
      <c r="A37" s="50"/>
      <c r="B37" s="50"/>
      <c r="C37" s="50"/>
      <c r="D37" s="50"/>
    </row>
    <row r="38" spans="1:4" ht="14.5" customHeight="1" x14ac:dyDescent="0.35">
      <c r="A38" s="28"/>
      <c r="B38" s="28"/>
      <c r="C38" s="28"/>
      <c r="D38" s="28"/>
    </row>
    <row r="39" spans="1:4" x14ac:dyDescent="0.35">
      <c r="A39" s="48" t="s">
        <v>27</v>
      </c>
      <c r="B39" s="48"/>
      <c r="C39" s="48"/>
      <c r="D39" s="48"/>
    </row>
    <row r="40" spans="1:4" x14ac:dyDescent="0.35">
      <c r="A40" s="44" t="s">
        <v>28</v>
      </c>
      <c r="B40" s="44"/>
      <c r="C40" s="44"/>
      <c r="D40" s="44"/>
    </row>
    <row r="41" spans="1:4" x14ac:dyDescent="0.35">
      <c r="A41" s="44" t="s">
        <v>29</v>
      </c>
      <c r="B41" s="44"/>
      <c r="C41" s="44"/>
      <c r="D41" s="44"/>
    </row>
    <row r="42" spans="1:4" x14ac:dyDescent="0.35">
      <c r="A42" s="44" t="s">
        <v>30</v>
      </c>
      <c r="B42" s="44"/>
      <c r="C42" s="44"/>
      <c r="D42" s="44"/>
    </row>
    <row r="43" spans="1:4" x14ac:dyDescent="0.35">
      <c r="A43" s="44" t="s">
        <v>31</v>
      </c>
      <c r="B43" s="44"/>
      <c r="C43" s="44"/>
      <c r="D43" s="44"/>
    </row>
    <row r="44" spans="1:4" x14ac:dyDescent="0.35">
      <c r="A44" s="44" t="s">
        <v>32</v>
      </c>
      <c r="B44" s="44"/>
      <c r="C44" s="44"/>
      <c r="D44" s="44"/>
    </row>
    <row r="45" spans="1:4" x14ac:dyDescent="0.35">
      <c r="A45" s="16"/>
      <c r="B45" s="16"/>
      <c r="C45" s="16"/>
    </row>
    <row r="46" spans="1:4" x14ac:dyDescent="0.35">
      <c r="A46" s="16"/>
      <c r="B46" s="16"/>
      <c r="C46" s="16"/>
    </row>
  </sheetData>
  <mergeCells count="12">
    <mergeCell ref="A44:D44"/>
    <mergeCell ref="A1:D1"/>
    <mergeCell ref="A2:D2"/>
    <mergeCell ref="A3:D3"/>
    <mergeCell ref="A4:D4"/>
    <mergeCell ref="A39:D39"/>
    <mergeCell ref="A35:D35"/>
    <mergeCell ref="A40:D40"/>
    <mergeCell ref="A41:D41"/>
    <mergeCell ref="A42:D42"/>
    <mergeCell ref="A43:D43"/>
    <mergeCell ref="A36:D37"/>
  </mergeCells>
  <conditionalFormatting sqref="C28">
    <cfRule type="cellIs" dxfId="4" priority="5" operator="greaterThan">
      <formula>1</formula>
    </cfRule>
    <cfRule type="expression" dxfId="3" priority="6">
      <formula>$C$28&gt;1.02</formula>
    </cfRule>
  </conditionalFormatting>
  <conditionalFormatting sqref="C34">
    <cfRule type="cellIs" dxfId="2" priority="2" operator="greaterThan">
      <formula>1</formula>
    </cfRule>
  </conditionalFormatting>
  <conditionalFormatting sqref="D28">
    <cfRule type="containsText" dxfId="1" priority="4" operator="containsText" text="Fejl i indtastning">
      <formula>NOT(ISERROR(SEARCH("Fejl i indtastning",D28)))</formula>
    </cfRule>
  </conditionalFormatting>
  <conditionalFormatting sqref="D34">
    <cfRule type="containsText" dxfId="0" priority="1" operator="containsText" text="Fejl i indtastning">
      <formula>NOT(ISERROR(SEARCH("Fejl i indtastning",D34)))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 Reitz</dc:creator>
  <cp:lastModifiedBy>Martin Haargaard</cp:lastModifiedBy>
  <cp:lastPrinted>2024-03-12T10:37:55Z</cp:lastPrinted>
  <dcterms:created xsi:type="dcterms:W3CDTF">2024-03-12T10:29:08Z</dcterms:created>
  <dcterms:modified xsi:type="dcterms:W3CDTF">2025-01-23T14:07:35Z</dcterms:modified>
</cp:coreProperties>
</file>